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<sst xmlns="http://schemas.openxmlformats.org/spreadsheetml/2006/main" count="44" uniqueCount="41">
  <si>
    <t>Nedaňové příjmy:</t>
  </si>
  <si>
    <t>Kapitálové příjmy:</t>
  </si>
  <si>
    <t>pol. 3111 - příjmy z prodeje pozemků</t>
  </si>
  <si>
    <t>Přijaté dotace:</t>
  </si>
  <si>
    <t>Financování</t>
  </si>
  <si>
    <t>Zdroje celkem</t>
  </si>
  <si>
    <t>§ 3399</t>
  </si>
  <si>
    <t>§ 3639</t>
  </si>
  <si>
    <t>Příjmy celkem</t>
  </si>
  <si>
    <t xml:space="preserve">Skutečnost </t>
  </si>
  <si>
    <t>( v tis. Kč )</t>
  </si>
  <si>
    <t>§ 3111</t>
  </si>
  <si>
    <t>§ 3113</t>
  </si>
  <si>
    <t>pol. 2122 - odvody příspěvkových organizací MŠ</t>
  </si>
  <si>
    <t>pol. 2122 - odvody příspěvkových organizací ZŠ Klášterní</t>
  </si>
  <si>
    <t>pol. 2122 - odvody příspěvkových organizací MěKS</t>
  </si>
  <si>
    <t>pol. 2122 - odvody příspěvkových organizací ZŠ Ivančická</t>
  </si>
  <si>
    <t>Rozpočet</t>
  </si>
  <si>
    <t xml:space="preserve">pol. 8123 - dlouhodobé přijaté půjčené prostř. </t>
  </si>
  <si>
    <t xml:space="preserve">pol. 3121 - přijaté dary na pořízení dlouhodobého majetku </t>
  </si>
  <si>
    <t>Upravený rozp.</t>
  </si>
  <si>
    <t>celkem daňové příjmy</t>
  </si>
  <si>
    <t>celkem nedaňové příjmy</t>
  </si>
  <si>
    <t>celkem kapitálové příjmy</t>
  </si>
  <si>
    <t>celkem transfery</t>
  </si>
  <si>
    <t>celkem financování</t>
  </si>
  <si>
    <t xml:space="preserve">pol. 8115 - stav běžného účtu </t>
  </si>
  <si>
    <t>pol. 8115 - stav běžného účtu - FRB</t>
  </si>
  <si>
    <t>"fond Moravský Krumlov 2022"</t>
  </si>
  <si>
    <t>pol. 3122 - přijaté příspěvky na pořízení dlouhododbého maj.</t>
  </si>
  <si>
    <t>pol. 4213 - investiční transfery se státních fondů</t>
  </si>
  <si>
    <t xml:space="preserve">pol. 4216 - ostatní investiční transfery </t>
  </si>
  <si>
    <t>pol. 3113 - příjmy z prodeje ost.hm.majetku</t>
  </si>
  <si>
    <t>pol. 4222 - investiční přijaté transfery od krajů</t>
  </si>
  <si>
    <t xml:space="preserve">pol. 1511 - daň z nemovitostí </t>
  </si>
  <si>
    <t>leden-září 2015</t>
  </si>
  <si>
    <t>r. 2016</t>
  </si>
  <si>
    <t>pol. 2xxx - vratka vyúčtování Dyje II</t>
  </si>
  <si>
    <t>pol. 2122 - odvody příspěvkových organizací SMM (SM)</t>
  </si>
  <si>
    <t>pol. 2122 - odvody příspěvkových organizací TaZS (SM)</t>
  </si>
  <si>
    <r>
      <t xml:space="preserve">Schválený rozpočet -  rozpočet příjmů - </t>
    </r>
    <r>
      <rPr>
        <b/>
        <sz val="11"/>
        <color indexed="10"/>
        <rFont val="Arial"/>
        <family val="2"/>
      </rPr>
      <t>prostředky rozvoje</t>
    </r>
    <r>
      <rPr>
        <b/>
        <sz val="11"/>
        <rFont val="Arial"/>
        <family val="2"/>
      </rPr>
      <t xml:space="preserve">  pro rok 2016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</si>
</sst>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6" fillId="0" borderId="12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164" fontId="8" fillId="24" borderId="15" xfId="0" applyNumberFormat="1" applyFont="1" applyFill="1" applyBorder="1" applyAlignment="1">
      <alignment/>
    </xf>
    <xf numFmtId="0" fontId="8" fillId="24" borderId="15" xfId="0" applyFont="1" applyFill="1" applyBorder="1" applyAlignment="1">
      <alignment/>
    </xf>
    <xf numFmtId="165" fontId="8" fillId="24" borderId="15" xfId="0" applyNumberFormat="1" applyFont="1" applyFill="1" applyBorder="1" applyAlignment="1">
      <alignment/>
    </xf>
    <xf numFmtId="165" fontId="7" fillId="24" borderId="15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64" fontId="7" fillId="24" borderId="10" xfId="0" applyNumberFormat="1" applyFont="1" applyFill="1" applyBorder="1" applyAlignment="1">
      <alignment/>
    </xf>
    <xf numFmtId="4" fontId="8" fillId="24" borderId="10" xfId="0" applyNumberFormat="1" applyFont="1" applyFill="1" applyBorder="1" applyAlignment="1">
      <alignment/>
    </xf>
    <xf numFmtId="4" fontId="7" fillId="24" borderId="15" xfId="0" applyNumberFormat="1" applyFont="1" applyFill="1" applyBorder="1" applyAlignment="1">
      <alignment/>
    </xf>
    <xf numFmtId="3" fontId="8" fillId="24" borderId="16" xfId="0" applyNumberFormat="1" applyFont="1" applyFill="1" applyBorder="1" applyAlignment="1">
      <alignment/>
    </xf>
    <xf numFmtId="165" fontId="7" fillId="24" borderId="10" xfId="0" applyNumberFormat="1" applyFont="1" applyFill="1" applyBorder="1" applyAlignment="1">
      <alignment/>
    </xf>
    <xf numFmtId="165" fontId="8" fillId="24" borderId="17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3" fontId="8" fillId="24" borderId="18" xfId="0" applyNumberFormat="1" applyFont="1" applyFill="1" applyBorder="1" applyAlignment="1">
      <alignment/>
    </xf>
    <xf numFmtId="164" fontId="8" fillId="24" borderId="17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43" fontId="27" fillId="0" borderId="19" xfId="34" applyFont="1" applyBorder="1" applyAlignment="1">
      <alignment horizontal="center"/>
    </xf>
    <xf numFmtId="43" fontId="27" fillId="0" borderId="20" xfId="34" applyFont="1" applyBorder="1" applyAlignment="1">
      <alignment horizontal="center"/>
    </xf>
    <xf numFmtId="43" fontId="27" fillId="0" borderId="21" xfId="34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6.140625" style="0" customWidth="1"/>
    <col min="2" max="2" width="36.57421875" style="0" customWidth="1"/>
    <col min="3" max="4" width="10.57421875" style="0" customWidth="1"/>
    <col min="5" max="5" width="11.140625" style="0" customWidth="1"/>
    <col min="6" max="6" width="11.7109375" style="0" customWidth="1"/>
  </cols>
  <sheetData>
    <row r="1" spans="2:6" ht="15">
      <c r="B1" s="70" t="s">
        <v>40</v>
      </c>
      <c r="C1" s="71"/>
      <c r="D1" s="71"/>
      <c r="E1" s="71"/>
      <c r="F1" s="72"/>
    </row>
    <row r="2" spans="2:6" ht="15.75" thickBot="1">
      <c r="B2" s="67" t="s">
        <v>28</v>
      </c>
      <c r="C2" s="68"/>
      <c r="D2" s="68"/>
      <c r="E2" s="68"/>
      <c r="F2" s="69"/>
    </row>
    <row r="3" ht="12.75">
      <c r="B3" s="2" t="s">
        <v>10</v>
      </c>
    </row>
    <row r="4" ht="12.75">
      <c r="B4" s="2"/>
    </row>
    <row r="5" ht="12.75">
      <c r="B5" s="2"/>
    </row>
    <row r="6" spans="2:6" ht="12.75">
      <c r="B6" s="3"/>
      <c r="C6" s="4" t="s">
        <v>17</v>
      </c>
      <c r="D6" s="4" t="s">
        <v>20</v>
      </c>
      <c r="E6" s="4" t="s">
        <v>9</v>
      </c>
      <c r="F6" s="4" t="s">
        <v>17</v>
      </c>
    </row>
    <row r="7" spans="2:6" ht="12.75">
      <c r="B7" s="5"/>
      <c r="C7" s="6">
        <v>2015</v>
      </c>
      <c r="D7" s="6">
        <v>2015</v>
      </c>
      <c r="E7" s="19" t="s">
        <v>35</v>
      </c>
      <c r="F7" s="19" t="s">
        <v>36</v>
      </c>
    </row>
    <row r="8" spans="2:6" ht="12.75">
      <c r="B8" s="7" t="s">
        <v>34</v>
      </c>
      <c r="C8" s="22">
        <v>9300</v>
      </c>
      <c r="D8" s="22">
        <v>9300</v>
      </c>
      <c r="E8" s="20">
        <v>6510</v>
      </c>
      <c r="F8" s="20">
        <v>9300</v>
      </c>
    </row>
    <row r="9" spans="2:6" ht="13.5" thickBot="1">
      <c r="B9" s="8"/>
      <c r="C9" s="23"/>
      <c r="D9" s="24"/>
      <c r="E9" s="25"/>
      <c r="F9" s="25"/>
    </row>
    <row r="10" spans="2:6" ht="13.5" thickBot="1">
      <c r="B10" s="51" t="s">
        <v>21</v>
      </c>
      <c r="C10" s="52">
        <f>SUM(C8:C9)</f>
        <v>9300</v>
      </c>
      <c r="D10" s="52">
        <f>SUM(D8:D9)</f>
        <v>9300</v>
      </c>
      <c r="E10" s="52">
        <f>SUM(E8:E9)</f>
        <v>6510</v>
      </c>
      <c r="F10" s="65">
        <f>SUM(F8:F9)</f>
        <v>9300</v>
      </c>
    </row>
    <row r="11" spans="2:6" ht="12.75">
      <c r="B11" s="9"/>
      <c r="C11" s="26"/>
      <c r="D11" s="26"/>
      <c r="E11" s="26"/>
      <c r="F11" s="26"/>
    </row>
    <row r="12" spans="2:6" ht="12.75">
      <c r="B12" s="5"/>
      <c r="C12" s="27"/>
      <c r="D12" s="27"/>
      <c r="E12" s="27"/>
      <c r="F12" s="27"/>
    </row>
    <row r="13" spans="1:6" ht="12.75">
      <c r="A13" s="1"/>
      <c r="B13" s="50" t="s">
        <v>0</v>
      </c>
      <c r="C13" s="28"/>
      <c r="D13" s="28"/>
      <c r="E13" s="28"/>
      <c r="F13" s="28"/>
    </row>
    <row r="14" spans="1:6" ht="12.75">
      <c r="A14" s="1"/>
      <c r="B14" s="7"/>
      <c r="C14" s="28"/>
      <c r="D14" s="28"/>
      <c r="E14" s="28"/>
      <c r="F14" s="28"/>
    </row>
    <row r="15" spans="1:6" ht="12.75">
      <c r="A15" s="16"/>
      <c r="B15" s="7" t="s">
        <v>37</v>
      </c>
      <c r="C15" s="28"/>
      <c r="D15" s="28"/>
      <c r="E15" s="28"/>
      <c r="F15" s="28">
        <v>2706</v>
      </c>
    </row>
    <row r="16" spans="1:6" ht="12.75">
      <c r="A16" s="16" t="s">
        <v>11</v>
      </c>
      <c r="B16" s="11" t="s">
        <v>13</v>
      </c>
      <c r="C16" s="30">
        <v>200</v>
      </c>
      <c r="D16" s="33">
        <v>200</v>
      </c>
      <c r="E16" s="30">
        <v>100</v>
      </c>
      <c r="F16" s="30">
        <v>200</v>
      </c>
    </row>
    <row r="17" spans="1:6" ht="12.75">
      <c r="A17" s="16" t="s">
        <v>12</v>
      </c>
      <c r="B17" s="11" t="s">
        <v>14</v>
      </c>
      <c r="C17" s="30">
        <v>553</v>
      </c>
      <c r="D17" s="33">
        <v>553</v>
      </c>
      <c r="E17" s="30">
        <v>415</v>
      </c>
      <c r="F17" s="30">
        <v>556</v>
      </c>
    </row>
    <row r="18" spans="1:6" ht="12.75">
      <c r="A18" s="16" t="s">
        <v>12</v>
      </c>
      <c r="B18" s="11" t="s">
        <v>16</v>
      </c>
      <c r="C18" s="30">
        <v>723</v>
      </c>
      <c r="D18" s="33">
        <v>723</v>
      </c>
      <c r="E18" s="30">
        <v>361</v>
      </c>
      <c r="F18" s="30">
        <v>723</v>
      </c>
    </row>
    <row r="19" spans="1:6" ht="12.75">
      <c r="A19" s="16" t="s">
        <v>6</v>
      </c>
      <c r="B19" s="11" t="s">
        <v>15</v>
      </c>
      <c r="C19" s="30">
        <v>0</v>
      </c>
      <c r="D19" s="33">
        <v>0</v>
      </c>
      <c r="E19" s="30">
        <v>0</v>
      </c>
      <c r="F19" s="30">
        <v>0</v>
      </c>
    </row>
    <row r="20" spans="1:6" ht="12.75">
      <c r="A20" s="16" t="s">
        <v>7</v>
      </c>
      <c r="B20" s="11" t="s">
        <v>38</v>
      </c>
      <c r="C20" s="30">
        <v>5900</v>
      </c>
      <c r="D20" s="32">
        <v>6150</v>
      </c>
      <c r="E20" s="30">
        <v>5150</v>
      </c>
      <c r="F20" s="66">
        <v>6413</v>
      </c>
    </row>
    <row r="21" spans="1:6" ht="12.75">
      <c r="A21" s="16" t="s">
        <v>7</v>
      </c>
      <c r="B21" s="11" t="s">
        <v>39</v>
      </c>
      <c r="C21" s="30">
        <v>687</v>
      </c>
      <c r="D21" s="32">
        <v>687</v>
      </c>
      <c r="E21" s="30">
        <v>344</v>
      </c>
      <c r="F21" s="66">
        <v>658</v>
      </c>
    </row>
    <row r="22" spans="1:6" ht="13.5" thickBot="1">
      <c r="A22" s="17"/>
      <c r="B22" s="12"/>
      <c r="C22" s="35"/>
      <c r="D22" s="34"/>
      <c r="E22" s="35"/>
      <c r="F22" s="35"/>
    </row>
    <row r="23" spans="1:6" ht="13.5" thickBot="1">
      <c r="A23" s="18"/>
      <c r="B23" s="51" t="s">
        <v>22</v>
      </c>
      <c r="C23" s="53">
        <f>SUM(C16:C22)</f>
        <v>8063</v>
      </c>
      <c r="D23" s="53">
        <f>SUM(D16:D22)</f>
        <v>8313</v>
      </c>
      <c r="E23" s="54">
        <f>SUM(E16:E22)</f>
        <v>6370</v>
      </c>
      <c r="F23" s="62">
        <f>SUM(F15:F22)</f>
        <v>11256</v>
      </c>
    </row>
    <row r="24" spans="1:6" ht="12.75">
      <c r="A24" s="18"/>
      <c r="B24" s="14"/>
      <c r="C24" s="37"/>
      <c r="D24" s="37"/>
      <c r="E24" s="38"/>
      <c r="F24" s="38"/>
    </row>
    <row r="25" spans="1:6" ht="12.75">
      <c r="A25" s="18"/>
      <c r="B25" s="50" t="s">
        <v>1</v>
      </c>
      <c r="C25" s="39"/>
      <c r="D25" s="39"/>
      <c r="E25" s="28"/>
      <c r="F25" s="28"/>
    </row>
    <row r="26" spans="1:6" ht="12.75">
      <c r="A26" s="18"/>
      <c r="B26" s="7"/>
      <c r="C26" s="39"/>
      <c r="D26" s="39"/>
      <c r="E26" s="28"/>
      <c r="F26" s="28"/>
    </row>
    <row r="27" spans="1:6" ht="12.75">
      <c r="A27" s="18"/>
      <c r="B27" s="7" t="s">
        <v>2</v>
      </c>
      <c r="C27" s="22">
        <v>100</v>
      </c>
      <c r="D27" s="22">
        <v>100</v>
      </c>
      <c r="E27" s="30">
        <v>214</v>
      </c>
      <c r="F27" s="30">
        <v>200</v>
      </c>
    </row>
    <row r="28" spans="1:6" ht="12.75">
      <c r="A28" s="18"/>
      <c r="B28" s="7" t="s">
        <v>32</v>
      </c>
      <c r="C28" s="22">
        <v>0</v>
      </c>
      <c r="D28" s="22">
        <v>0</v>
      </c>
      <c r="E28" s="30">
        <v>0</v>
      </c>
      <c r="F28" s="30">
        <v>0</v>
      </c>
    </row>
    <row r="29" spans="1:6" ht="12.75">
      <c r="A29" s="18"/>
      <c r="B29" s="7" t="s">
        <v>29</v>
      </c>
      <c r="C29" s="28">
        <v>300</v>
      </c>
      <c r="D29" s="29">
        <v>300</v>
      </c>
      <c r="E29" s="30">
        <v>0</v>
      </c>
      <c r="F29" s="30">
        <v>0</v>
      </c>
    </row>
    <row r="30" spans="1:6" ht="12.75">
      <c r="A30" s="18"/>
      <c r="B30" s="7" t="s">
        <v>19</v>
      </c>
      <c r="C30" s="28">
        <v>0</v>
      </c>
      <c r="D30" s="29">
        <v>0</v>
      </c>
      <c r="E30" s="30">
        <v>0</v>
      </c>
      <c r="F30" s="30">
        <v>0</v>
      </c>
    </row>
    <row r="31" spans="1:6" ht="13.5" thickBot="1">
      <c r="A31" s="18"/>
      <c r="B31" s="15"/>
      <c r="C31" s="40"/>
      <c r="D31" s="34"/>
      <c r="E31" s="41"/>
      <c r="F31" s="41"/>
    </row>
    <row r="32" spans="1:6" ht="13.5" thickBot="1">
      <c r="A32" s="18"/>
      <c r="B32" s="51" t="s">
        <v>23</v>
      </c>
      <c r="C32" s="53">
        <f>SUM(C27:C30)</f>
        <v>400</v>
      </c>
      <c r="D32" s="53">
        <f>SUM(D27:D30)</f>
        <v>400</v>
      </c>
      <c r="E32" s="54">
        <f>SUM(E27:E30)</f>
        <v>214</v>
      </c>
      <c r="F32" s="62">
        <f>SUM(F27:F31)</f>
        <v>200</v>
      </c>
    </row>
    <row r="33" spans="1:6" ht="12.75">
      <c r="A33" s="18"/>
      <c r="B33" s="5"/>
      <c r="C33" s="27"/>
      <c r="D33" s="27"/>
      <c r="E33" s="27"/>
      <c r="F33" s="27"/>
    </row>
    <row r="34" spans="2:6" ht="12.75">
      <c r="B34" s="5"/>
      <c r="C34" s="27"/>
      <c r="D34" s="27"/>
      <c r="E34" s="27"/>
      <c r="F34" s="27"/>
    </row>
    <row r="35" spans="2:6" ht="12.75">
      <c r="B35" s="50" t="s">
        <v>3</v>
      </c>
      <c r="C35" s="28"/>
      <c r="D35" s="28"/>
      <c r="E35" s="28"/>
      <c r="F35" s="28"/>
    </row>
    <row r="36" spans="2:6" ht="12.75">
      <c r="B36" s="11"/>
      <c r="C36" s="28"/>
      <c r="D36" s="28"/>
      <c r="E36" s="28"/>
      <c r="F36" s="28"/>
    </row>
    <row r="37" spans="2:6" ht="12.75">
      <c r="B37" s="7" t="s">
        <v>30</v>
      </c>
      <c r="C37" s="28">
        <v>760</v>
      </c>
      <c r="D37" s="31">
        <v>1091.4</v>
      </c>
      <c r="E37" s="31">
        <v>384</v>
      </c>
      <c r="F37" s="31">
        <v>0</v>
      </c>
    </row>
    <row r="38" spans="2:6" ht="12.75">
      <c r="B38" s="7" t="s">
        <v>31</v>
      </c>
      <c r="C38" s="42">
        <v>12911</v>
      </c>
      <c r="D38" s="42">
        <v>20091</v>
      </c>
      <c r="E38" s="31">
        <v>8071</v>
      </c>
      <c r="F38" s="31">
        <v>0</v>
      </c>
    </row>
    <row r="39" spans="2:6" ht="12.75">
      <c r="B39" s="7" t="s">
        <v>33</v>
      </c>
      <c r="C39" s="42">
        <v>0</v>
      </c>
      <c r="D39" s="42">
        <v>0</v>
      </c>
      <c r="E39" s="31">
        <v>0</v>
      </c>
      <c r="F39" s="31">
        <v>0</v>
      </c>
    </row>
    <row r="40" spans="2:6" ht="13.5" thickBot="1">
      <c r="B40" s="12"/>
      <c r="C40" s="43"/>
      <c r="D40" s="43"/>
      <c r="E40" s="35"/>
      <c r="F40" s="35"/>
    </row>
    <row r="41" spans="2:6" ht="13.5" thickBot="1">
      <c r="B41" s="51" t="s">
        <v>24</v>
      </c>
      <c r="C41" s="55">
        <f>SUM(C37:C39)</f>
        <v>13671</v>
      </c>
      <c r="D41" s="55">
        <f>SUM(D37:D39)</f>
        <v>21182.4</v>
      </c>
      <c r="E41" s="54">
        <f>SUM(E37:E39)</f>
        <v>8455</v>
      </c>
      <c r="F41" s="62">
        <f>SUM(F37:F40)</f>
        <v>0</v>
      </c>
    </row>
    <row r="42" spans="2:6" ht="12.75">
      <c r="B42" s="12"/>
      <c r="C42" s="43"/>
      <c r="D42" s="43"/>
      <c r="E42" s="36"/>
      <c r="F42" s="36"/>
    </row>
    <row r="43" spans="2:6" ht="12.75">
      <c r="B43" s="5"/>
      <c r="C43" s="44"/>
      <c r="D43" s="44"/>
      <c r="E43" s="27"/>
      <c r="F43" s="27"/>
    </row>
    <row r="44" spans="2:6" ht="12.75">
      <c r="B44" s="56" t="s">
        <v>8</v>
      </c>
      <c r="C44" s="57">
        <f>SUM(C10+C23+C32+C41)</f>
        <v>31434</v>
      </c>
      <c r="D44" s="57">
        <f>SUM(D10+D23+D32+D41)</f>
        <v>39195.4</v>
      </c>
      <c r="E44" s="58">
        <f>SUM(E10+E23+E32+E41)</f>
        <v>21549</v>
      </c>
      <c r="F44" s="58">
        <f>F10+F23+F32+F41</f>
        <v>20756</v>
      </c>
    </row>
    <row r="45" spans="2:6" ht="12.75">
      <c r="B45" s="13"/>
      <c r="C45" s="45"/>
      <c r="D45" s="45"/>
      <c r="E45" s="46"/>
      <c r="F45" s="46"/>
    </row>
    <row r="46" spans="2:6" ht="12.75">
      <c r="B46" s="5"/>
      <c r="C46" s="44"/>
      <c r="D46" s="44"/>
      <c r="E46" s="27"/>
      <c r="F46" s="27"/>
    </row>
    <row r="47" spans="2:6" ht="12.75">
      <c r="B47" s="10" t="s">
        <v>4</v>
      </c>
      <c r="C47" s="21"/>
      <c r="D47" s="29"/>
      <c r="E47" s="28"/>
      <c r="F47" s="28"/>
    </row>
    <row r="48" spans="2:6" ht="12.75">
      <c r="B48" s="7" t="s">
        <v>18</v>
      </c>
      <c r="C48" s="21">
        <v>3505</v>
      </c>
      <c r="D48" s="21">
        <v>3505</v>
      </c>
      <c r="E48" s="21">
        <v>1529</v>
      </c>
      <c r="F48" s="21">
        <v>0</v>
      </c>
    </row>
    <row r="49" spans="2:6" ht="12.75">
      <c r="B49" s="7" t="s">
        <v>26</v>
      </c>
      <c r="C49" s="21">
        <v>34285</v>
      </c>
      <c r="D49" s="21">
        <v>34285</v>
      </c>
      <c r="E49" s="21">
        <v>30547</v>
      </c>
      <c r="F49" s="21">
        <v>10500</v>
      </c>
    </row>
    <row r="50" spans="2:6" ht="12.75">
      <c r="B50" s="7" t="s">
        <v>27</v>
      </c>
      <c r="C50" s="21">
        <v>516</v>
      </c>
      <c r="D50" s="21">
        <v>516</v>
      </c>
      <c r="E50" s="21">
        <v>516</v>
      </c>
      <c r="F50" s="21">
        <v>516</v>
      </c>
    </row>
    <row r="51" spans="2:6" ht="12.75">
      <c r="B51" s="15"/>
      <c r="C51" s="47"/>
      <c r="D51" s="47"/>
      <c r="E51" s="63"/>
      <c r="F51" s="63"/>
    </row>
    <row r="52" spans="2:6" ht="13.5" thickBot="1">
      <c r="B52" s="12"/>
      <c r="C52" s="47"/>
      <c r="D52" s="47"/>
      <c r="E52" s="63"/>
      <c r="F52" s="40"/>
    </row>
    <row r="53" spans="2:6" ht="13.5" thickBot="1">
      <c r="B53" s="51" t="s">
        <v>25</v>
      </c>
      <c r="C53" s="59">
        <f>SUM(C48:C52)</f>
        <v>38306</v>
      </c>
      <c r="D53" s="59">
        <f>SUM(D48:D52)</f>
        <v>38306</v>
      </c>
      <c r="E53" s="60">
        <f>SUM(E48:E52)</f>
        <v>32592</v>
      </c>
      <c r="F53" s="64">
        <f>SUM(F48:F52)</f>
        <v>11016</v>
      </c>
    </row>
    <row r="54" spans="2:6" ht="13.5" thickBot="1">
      <c r="B54" s="5"/>
      <c r="C54" s="48"/>
      <c r="D54" s="48"/>
      <c r="E54" s="49"/>
      <c r="F54" s="49"/>
    </row>
    <row r="55" spans="2:6" ht="13.5" thickBot="1">
      <c r="B55" s="51" t="s">
        <v>5</v>
      </c>
      <c r="C55" s="55">
        <f>SUM(C10+C23+C32+C41+C53)</f>
        <v>69740</v>
      </c>
      <c r="D55" s="61">
        <f>SUM(D10+D23+D32+D41+D53)</f>
        <v>77501.4</v>
      </c>
      <c r="E55" s="58">
        <f>SUM(E44+E53)</f>
        <v>54141</v>
      </c>
      <c r="F55" s="58">
        <f>F44+F53</f>
        <v>31772</v>
      </c>
    </row>
  </sheetData>
  <sheetProtection/>
  <mergeCells count="2">
    <mergeCell ref="B2:F2"/>
    <mergeCell ref="B1:F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2015-11-20T08:10:09Z</cp:lastPrinted>
  <dcterms:created xsi:type="dcterms:W3CDTF">2009-01-19T09:32:55Z</dcterms:created>
  <dcterms:modified xsi:type="dcterms:W3CDTF">2016-02-01T15:08:54Z</dcterms:modified>
  <cp:category/>
  <cp:version/>
  <cp:contentType/>
  <cp:contentStatus/>
</cp:coreProperties>
</file>